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rylstong/Library/CloudStorage/GoogleDrive-darylstong@icloud.com/My Drive/Mainer Montanan/Website Elements/Blog Downloads/"/>
    </mc:Choice>
  </mc:AlternateContent>
  <xr:revisionPtr revIDLastSave="0" documentId="13_ncr:1_{D7CAD456-D166-2047-9FAF-3CC3DF4EDC5F}" xr6:coauthVersionLast="47" xr6:coauthVersionMax="47" xr10:uidLastSave="{00000000-0000-0000-0000-000000000000}"/>
  <bookViews>
    <workbookView xWindow="0" yWindow="740" windowWidth="36400" windowHeight="20140" activeTab="2" xr2:uid="{F805E277-274B-E64F-8A46-368A6AD5209C}"/>
  </bookViews>
  <sheets>
    <sheet name="Net Worth Statement" sheetId="1" r:id="rId1"/>
    <sheet name="Cash Flow Statement" sheetId="2" r:id="rId2"/>
    <sheet name="Budget" sheetId="3" r:id="rId3"/>
  </sheets>
  <definedNames>
    <definedName name="_xlnm.Print_Titles" localSheetId="1">'Cash Flow Statement'!$1:$3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2" l="1"/>
  <c r="C46" i="3"/>
  <c r="C45" i="3"/>
  <c r="C44" i="3"/>
  <c r="C43" i="3"/>
  <c r="C42" i="3"/>
  <c r="C41" i="3"/>
  <c r="C40" i="3"/>
  <c r="C39" i="3"/>
  <c r="C38" i="3"/>
  <c r="C37" i="3"/>
  <c r="C36" i="3"/>
  <c r="C35" i="3"/>
  <c r="B33" i="3"/>
  <c r="C32" i="3"/>
  <c r="C31" i="3"/>
  <c r="C30" i="3"/>
  <c r="C29" i="3"/>
  <c r="C28" i="3"/>
  <c r="C27" i="3"/>
  <c r="C26" i="3"/>
  <c r="C33" i="3" s="1"/>
  <c r="C24" i="3"/>
  <c r="B22" i="3"/>
  <c r="C21" i="3"/>
  <c r="C17" i="3"/>
  <c r="B15" i="3"/>
  <c r="C14" i="3"/>
  <c r="C13" i="3"/>
  <c r="C12" i="3"/>
  <c r="C11" i="3"/>
  <c r="B8" i="3"/>
  <c r="C7" i="3"/>
  <c r="C6" i="3"/>
  <c r="C5" i="3"/>
  <c r="C8" i="3" l="1"/>
  <c r="C22" i="3"/>
  <c r="C47" i="3"/>
  <c r="B49" i="3"/>
  <c r="C15" i="3"/>
  <c r="C49" i="3" s="1"/>
  <c r="B50" i="3"/>
  <c r="C50" i="3"/>
  <c r="C26" i="2" l="1"/>
  <c r="B46" i="2"/>
  <c r="C47" i="2" s="1"/>
  <c r="C42" i="2"/>
  <c r="C9" i="2"/>
  <c r="C48" i="2" l="1"/>
  <c r="C49" i="2" s="1"/>
  <c r="B13" i="1" l="1"/>
  <c r="E13" i="1"/>
  <c r="B32" i="1"/>
  <c r="B24" i="1"/>
  <c r="B34" i="1" l="1"/>
  <c r="E34" i="1" s="1"/>
</calcChain>
</file>

<file path=xl/sharedStrings.xml><?xml version="1.0" encoding="utf-8"?>
<sst xmlns="http://schemas.openxmlformats.org/spreadsheetml/2006/main" count="140" uniqueCount="118">
  <si>
    <t>Assets</t>
  </si>
  <si>
    <t>Liabilities</t>
  </si>
  <si>
    <t>Cash &amp; Cash Equivalents</t>
  </si>
  <si>
    <t>Total cash and cash equivalents</t>
  </si>
  <si>
    <t>Total investment assets</t>
  </si>
  <si>
    <t>Personal Use Assets</t>
  </si>
  <si>
    <t>Net Worth</t>
  </si>
  <si>
    <t>Total Assets</t>
  </si>
  <si>
    <t>Brokerage Account</t>
  </si>
  <si>
    <t>Primary Home (JT)</t>
  </si>
  <si>
    <t>Total personal use assets</t>
  </si>
  <si>
    <t>Total Liabilities</t>
  </si>
  <si>
    <t>Checking Account #1 (JT)</t>
  </si>
  <si>
    <t>Checking Account #2 (JT)</t>
  </si>
  <si>
    <t>Money Market Account (JT)</t>
  </si>
  <si>
    <t>Auto (JT)</t>
  </si>
  <si>
    <t>Investment Assets</t>
  </si>
  <si>
    <t>1st Mortgage (JT)</t>
  </si>
  <si>
    <t>2nd Mortgage (JT)</t>
  </si>
  <si>
    <t>Auto Loan (JT)</t>
  </si>
  <si>
    <t>Credit Card Balance (JT)</t>
  </si>
  <si>
    <t xml:space="preserve"> </t>
  </si>
  <si>
    <t>Cash Flow Statement</t>
  </si>
  <si>
    <t>John's salary</t>
  </si>
  <si>
    <t>Mary's salary</t>
  </si>
  <si>
    <t>Interest &amp; dividends</t>
  </si>
  <si>
    <t>Capital gains distributions</t>
  </si>
  <si>
    <t>Total inflows</t>
  </si>
  <si>
    <t>401k contributions for John</t>
  </si>
  <si>
    <t>401k contributions for Mary</t>
  </si>
  <si>
    <t>IRA contribution for John</t>
  </si>
  <si>
    <t>Savings account contributions</t>
  </si>
  <si>
    <t>Mortgage payment (P&amp;I)</t>
  </si>
  <si>
    <t>Auto insurance</t>
  </si>
  <si>
    <t>Property taxes</t>
  </si>
  <si>
    <t>Home insurance</t>
  </si>
  <si>
    <t>Auto loan payment #1</t>
  </si>
  <si>
    <t>Auto loan payment #2</t>
  </si>
  <si>
    <t>Home maintenance</t>
  </si>
  <si>
    <t>Food</t>
  </si>
  <si>
    <t>Utilities</t>
  </si>
  <si>
    <t>Clothing</t>
  </si>
  <si>
    <t>Entertainment</t>
  </si>
  <si>
    <t>Gifts</t>
  </si>
  <si>
    <t>Travel</t>
  </si>
  <si>
    <t>Dining out</t>
  </si>
  <si>
    <t>Auto maintenance</t>
  </si>
  <si>
    <t>Medical, dental &amp; vision</t>
  </si>
  <si>
    <t>Spending cash</t>
  </si>
  <si>
    <t>Cell phones</t>
  </si>
  <si>
    <t>Gasoline</t>
  </si>
  <si>
    <t>Total variable outflows</t>
  </si>
  <si>
    <t>Taxes</t>
  </si>
  <si>
    <t>State taxes</t>
  </si>
  <si>
    <t>Federal taxes</t>
  </si>
  <si>
    <t>FICA taxes</t>
  </si>
  <si>
    <t>INFLOWS</t>
  </si>
  <si>
    <t>OUTFLOWS</t>
  </si>
  <si>
    <t>as of [date]</t>
  </si>
  <si>
    <t>John and Mary Client</t>
  </si>
  <si>
    <t>John &amp; Mary Client</t>
  </si>
  <si>
    <t>Savings Account (JC)</t>
  </si>
  <si>
    <t>401k (JC)</t>
  </si>
  <si>
    <t>IRA (JC)</t>
  </si>
  <si>
    <t>Roth IRA (JC)</t>
  </si>
  <si>
    <t>Savings Account (MC)</t>
  </si>
  <si>
    <t>401k (MC)</t>
  </si>
  <si>
    <t>IRA (MC)</t>
  </si>
  <si>
    <t>Roth IRA (MC)</t>
  </si>
  <si>
    <t>JC = John Client MC = Mary Client JT = John &amp; Mary Client</t>
  </si>
  <si>
    <t>Spending Plan</t>
  </si>
  <si>
    <t>Monthly</t>
  </si>
  <si>
    <t>Annually</t>
  </si>
  <si>
    <t>Salary - John</t>
  </si>
  <si>
    <t>Salary - Mary</t>
  </si>
  <si>
    <t>Social Security</t>
  </si>
  <si>
    <t>Medicare</t>
  </si>
  <si>
    <t>Roth IRA contributions - John</t>
  </si>
  <si>
    <t>Groceries</t>
  </si>
  <si>
    <t>Misc</t>
  </si>
  <si>
    <t>Utilities - Propane</t>
  </si>
  <si>
    <t>Utilities - Electric</t>
  </si>
  <si>
    <t>Allowance - Mary</t>
  </si>
  <si>
    <t>Allowance - John</t>
  </si>
  <si>
    <t>Car Loan #1</t>
  </si>
  <si>
    <t>Car Loan #2</t>
  </si>
  <si>
    <t>for the Year Ending [date]</t>
  </si>
  <si>
    <t xml:space="preserve">Net Worth Statement </t>
  </si>
  <si>
    <t>Auto registration fees</t>
  </si>
  <si>
    <t>Misc.</t>
  </si>
  <si>
    <t>Total Taxes</t>
  </si>
  <si>
    <t>Total Outflows</t>
  </si>
  <si>
    <t>Net Cash Flow</t>
  </si>
  <si>
    <t>Total Inflows</t>
  </si>
  <si>
    <t>Savings &amp; Investments</t>
  </si>
  <si>
    <t>Total Savings &amp; Investments</t>
  </si>
  <si>
    <t>Fixed Outflows</t>
  </si>
  <si>
    <t>Total fixed Outflows</t>
  </si>
  <si>
    <t>Variable Outflows</t>
  </si>
  <si>
    <t>TAXES</t>
  </si>
  <si>
    <t>IRA contribution for Mary</t>
  </si>
  <si>
    <t xml:space="preserve">Property Taxes  </t>
  </si>
  <si>
    <t>Home Insurance</t>
  </si>
  <si>
    <t>2nd Mortgage</t>
  </si>
  <si>
    <t>1st Mortgage Payment (P&amp;I)</t>
  </si>
  <si>
    <t>Life Insurance</t>
  </si>
  <si>
    <t>Auto Insurance</t>
  </si>
  <si>
    <t>Cell Phones</t>
  </si>
  <si>
    <t>Total Fixed Outflows</t>
  </si>
  <si>
    <t>Dining out &amp; Takeout</t>
  </si>
  <si>
    <t>Home Maintenance</t>
  </si>
  <si>
    <t>Auto Maintenance &amp; Reg. Fees</t>
  </si>
  <si>
    <t>Medical, Dental &amp; Vision</t>
  </si>
  <si>
    <t>Total Variable Outflows</t>
  </si>
  <si>
    <t>Roth IRA contributions - Mary</t>
  </si>
  <si>
    <t>Brokerage Account Contributions</t>
  </si>
  <si>
    <t>HSA Contributions</t>
  </si>
  <si>
    <t>*Data populated in template is for illustrative purposes only and does not represent a real individual or family."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</si>
</sst>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2" fillId="0" borderId="0" xfId="0" applyFont="1"/>
    <xf numFmtId="0" fontId="1" fillId="0" borderId="0" xfId="0" applyFont="1"/>
    <xf numFmtId="165" fontId="1" fillId="0" borderId="0" xfId="0" applyNumberFormat="1" applyFont="1"/>
    <xf numFmtId="165" fontId="3" fillId="0" borderId="0" xfId="0" applyNumberFormat="1" applyFont="1"/>
    <xf numFmtId="0" fontId="2" fillId="2" borderId="0" xfId="0" applyFont="1" applyFill="1"/>
    <xf numFmtId="165" fontId="2" fillId="2" borderId="0" xfId="0" applyNumberFormat="1" applyFont="1" applyFill="1" applyAlignment="1">
      <alignment horizontal="right"/>
    </xf>
    <xf numFmtId="165" fontId="1" fillId="2" borderId="0" xfId="0" applyNumberFormat="1" applyFont="1" applyFill="1"/>
    <xf numFmtId="164" fontId="1" fillId="0" borderId="0" xfId="0" applyNumberFormat="1" applyFont="1"/>
    <xf numFmtId="164" fontId="3" fillId="0" borderId="0" xfId="0" applyNumberFormat="1" applyFont="1"/>
    <xf numFmtId="0" fontId="2" fillId="0" borderId="3" xfId="0" applyFont="1" applyBorder="1"/>
    <xf numFmtId="164" fontId="1" fillId="0" borderId="3" xfId="0" applyNumberFormat="1" applyFont="1" applyBorder="1"/>
    <xf numFmtId="0" fontId="2" fillId="0" borderId="2" xfId="0" applyFont="1" applyBorder="1" applyAlignment="1">
      <alignment horizontal="center" vertical="center"/>
    </xf>
    <xf numFmtId="164" fontId="2" fillId="0" borderId="0" xfId="0" applyNumberFormat="1" applyFont="1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/>
    <xf numFmtId="0" fontId="1" fillId="0" borderId="3" xfId="0" applyFont="1" applyBorder="1" applyAlignment="1">
      <alignment horizontal="center"/>
    </xf>
    <xf numFmtId="0" fontId="2" fillId="0" borderId="1" xfId="0" applyFont="1" applyBorder="1"/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Border="1" applyAlignment="1"/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A831F-1734-454B-8FEE-D13A6941D497}">
  <dimension ref="A1:E40"/>
  <sheetViews>
    <sheetView topLeftCell="A20" zoomScale="97" workbookViewId="0">
      <selection activeCell="D47" sqref="D47"/>
    </sheetView>
  </sheetViews>
  <sheetFormatPr baseColWidth="10" defaultRowHeight="16" x14ac:dyDescent="0.2"/>
  <cols>
    <col min="1" max="1" width="36.5" customWidth="1"/>
    <col min="2" max="2" width="13.6640625" style="1" customWidth="1"/>
    <col min="3" max="3" width="4.1640625" style="1" customWidth="1"/>
    <col min="4" max="4" width="28.6640625" customWidth="1"/>
    <col min="5" max="5" width="12.6640625" style="1" customWidth="1"/>
    <col min="6" max="6" width="18.83203125" customWidth="1"/>
  </cols>
  <sheetData>
    <row r="1" spans="1:5" ht="19" customHeight="1" x14ac:dyDescent="0.25">
      <c r="A1" s="18" t="s">
        <v>87</v>
      </c>
      <c r="B1" s="18"/>
      <c r="C1" s="18"/>
      <c r="D1" s="18"/>
      <c r="E1" s="18"/>
    </row>
    <row r="2" spans="1:5" ht="19" customHeight="1" x14ac:dyDescent="0.25">
      <c r="A2" s="19" t="s">
        <v>60</v>
      </c>
      <c r="B2" s="19"/>
      <c r="C2" s="19"/>
      <c r="D2" s="19"/>
      <c r="E2" s="19"/>
    </row>
    <row r="3" spans="1:5" ht="19" customHeight="1" x14ac:dyDescent="0.25">
      <c r="A3" s="20" t="s">
        <v>58</v>
      </c>
      <c r="B3" s="20"/>
      <c r="C3" s="20"/>
      <c r="D3" s="20"/>
      <c r="E3" s="20"/>
    </row>
    <row r="4" spans="1:5" ht="21" customHeight="1" x14ac:dyDescent="0.2">
      <c r="A4" s="17" t="s">
        <v>0</v>
      </c>
      <c r="B4" s="17"/>
      <c r="C4" s="15"/>
      <c r="D4" s="17" t="s">
        <v>1</v>
      </c>
      <c r="E4" s="17"/>
    </row>
    <row r="5" spans="1:5" ht="19" x14ac:dyDescent="0.25">
      <c r="A5" s="4" t="s">
        <v>2</v>
      </c>
      <c r="B5" s="11"/>
      <c r="C5" s="11"/>
      <c r="D5" s="5"/>
      <c r="E5" s="11"/>
    </row>
    <row r="6" spans="1:5" ht="19" x14ac:dyDescent="0.25">
      <c r="A6" s="5" t="s">
        <v>12</v>
      </c>
      <c r="B6" s="11">
        <v>5000</v>
      </c>
      <c r="C6" s="11"/>
      <c r="D6" s="5" t="s">
        <v>17</v>
      </c>
      <c r="E6" s="11">
        <v>470000</v>
      </c>
    </row>
    <row r="7" spans="1:5" ht="19" x14ac:dyDescent="0.25">
      <c r="A7" s="5" t="s">
        <v>13</v>
      </c>
      <c r="B7" s="11">
        <v>2500</v>
      </c>
      <c r="C7" s="11"/>
      <c r="D7" s="5" t="s">
        <v>18</v>
      </c>
      <c r="E7" s="11">
        <v>200000</v>
      </c>
    </row>
    <row r="8" spans="1:5" ht="19" x14ac:dyDescent="0.25">
      <c r="A8" s="5" t="s">
        <v>61</v>
      </c>
      <c r="B8" s="11">
        <v>5000</v>
      </c>
      <c r="C8" s="11"/>
      <c r="D8" s="5" t="s">
        <v>19</v>
      </c>
      <c r="E8" s="11">
        <v>15000</v>
      </c>
    </row>
    <row r="9" spans="1:5" ht="19" x14ac:dyDescent="0.25">
      <c r="A9" s="5" t="s">
        <v>65</v>
      </c>
      <c r="B9" s="11">
        <v>5000</v>
      </c>
      <c r="C9" s="11"/>
      <c r="D9" s="5" t="s">
        <v>19</v>
      </c>
      <c r="E9" s="11">
        <v>12000</v>
      </c>
    </row>
    <row r="10" spans="1:5" ht="19" x14ac:dyDescent="0.25">
      <c r="A10" s="5" t="s">
        <v>14</v>
      </c>
      <c r="B10" s="14">
        <v>7000</v>
      </c>
      <c r="C10" s="11"/>
      <c r="D10" s="5" t="s">
        <v>20</v>
      </c>
      <c r="E10" s="11">
        <v>10000</v>
      </c>
    </row>
    <row r="11" spans="1:5" ht="19" x14ac:dyDescent="0.25">
      <c r="A11" s="5"/>
      <c r="B11" s="11"/>
      <c r="C11" s="11"/>
      <c r="D11" s="5"/>
      <c r="E11" s="11"/>
    </row>
    <row r="12" spans="1:5" ht="19" x14ac:dyDescent="0.25">
      <c r="A12" s="5"/>
      <c r="B12" s="11"/>
      <c r="C12" s="11"/>
      <c r="D12" s="5"/>
      <c r="E12" s="11"/>
    </row>
    <row r="13" spans="1:5" ht="19" x14ac:dyDescent="0.25">
      <c r="A13" s="4" t="s">
        <v>3</v>
      </c>
      <c r="B13" s="11">
        <f>SUM(B6:B12)</f>
        <v>24500</v>
      </c>
      <c r="C13" s="11"/>
      <c r="D13" s="4" t="s">
        <v>11</v>
      </c>
      <c r="E13" s="11">
        <f>SUM(E6:E12)</f>
        <v>707000</v>
      </c>
    </row>
    <row r="14" spans="1:5" ht="19" x14ac:dyDescent="0.25">
      <c r="A14" s="5"/>
      <c r="B14" s="11"/>
      <c r="C14" s="11"/>
      <c r="D14" s="5"/>
      <c r="E14" s="11"/>
    </row>
    <row r="15" spans="1:5" ht="19" x14ac:dyDescent="0.25">
      <c r="A15" s="4" t="s">
        <v>16</v>
      </c>
      <c r="B15" s="11"/>
      <c r="C15" s="11"/>
      <c r="D15" s="5"/>
      <c r="E15" s="11"/>
    </row>
    <row r="16" spans="1:5" ht="19" x14ac:dyDescent="0.25">
      <c r="A16" s="5" t="s">
        <v>62</v>
      </c>
      <c r="B16" s="11">
        <v>130000</v>
      </c>
      <c r="C16" s="11"/>
      <c r="D16" s="5"/>
      <c r="E16" s="11"/>
    </row>
    <row r="17" spans="1:5" ht="19" x14ac:dyDescent="0.25">
      <c r="A17" s="5" t="s">
        <v>66</v>
      </c>
      <c r="B17" s="11">
        <v>120000</v>
      </c>
      <c r="C17" s="11"/>
      <c r="D17" s="5"/>
      <c r="E17" s="11"/>
    </row>
    <row r="18" spans="1:5" ht="19" x14ac:dyDescent="0.25">
      <c r="A18" s="5" t="s">
        <v>63</v>
      </c>
      <c r="B18" s="11">
        <v>25000</v>
      </c>
      <c r="C18" s="11"/>
      <c r="D18" s="5"/>
      <c r="E18" s="11"/>
    </row>
    <row r="19" spans="1:5" ht="19" x14ac:dyDescent="0.25">
      <c r="A19" s="5" t="s">
        <v>67</v>
      </c>
      <c r="B19" s="11">
        <v>20000</v>
      </c>
      <c r="C19" s="11"/>
      <c r="D19" s="5"/>
      <c r="E19" s="11"/>
    </row>
    <row r="20" spans="1:5" ht="19" x14ac:dyDescent="0.25">
      <c r="A20" s="5" t="s">
        <v>64</v>
      </c>
      <c r="B20" s="11">
        <v>7500</v>
      </c>
      <c r="C20" s="11"/>
      <c r="D20" s="5"/>
      <c r="E20" s="11"/>
    </row>
    <row r="21" spans="1:5" ht="19" x14ac:dyDescent="0.25">
      <c r="A21" s="5" t="s">
        <v>68</v>
      </c>
      <c r="B21" s="11">
        <v>7500</v>
      </c>
      <c r="C21" s="11"/>
      <c r="D21" s="5"/>
      <c r="E21" s="11"/>
    </row>
    <row r="22" spans="1:5" ht="19" x14ac:dyDescent="0.25">
      <c r="A22" s="5" t="s">
        <v>8</v>
      </c>
      <c r="B22" s="14">
        <v>1000</v>
      </c>
      <c r="C22" s="11"/>
      <c r="D22" s="5"/>
      <c r="E22" s="11"/>
    </row>
    <row r="23" spans="1:5" ht="19" x14ac:dyDescent="0.25">
      <c r="A23" s="5"/>
      <c r="B23" s="11"/>
      <c r="C23" s="11"/>
      <c r="D23" s="5"/>
      <c r="E23" s="11"/>
    </row>
    <row r="24" spans="1:5" ht="19" x14ac:dyDescent="0.25">
      <c r="A24" s="4" t="s">
        <v>4</v>
      </c>
      <c r="B24" s="11">
        <f>SUM(B16:B23)</f>
        <v>311000</v>
      </c>
      <c r="C24" s="11"/>
      <c r="D24" s="5"/>
      <c r="E24" s="11"/>
    </row>
    <row r="25" spans="1:5" ht="19" x14ac:dyDescent="0.25">
      <c r="A25" s="5"/>
      <c r="B25" s="11"/>
      <c r="C25" s="11"/>
      <c r="D25" s="5"/>
      <c r="E25" s="11"/>
    </row>
    <row r="26" spans="1:5" ht="19" x14ac:dyDescent="0.25">
      <c r="A26" s="4" t="s">
        <v>5</v>
      </c>
      <c r="B26" s="11"/>
      <c r="C26" s="11"/>
      <c r="D26" s="5"/>
      <c r="E26" s="11"/>
    </row>
    <row r="27" spans="1:5" ht="19" x14ac:dyDescent="0.25">
      <c r="A27" s="5" t="s">
        <v>9</v>
      </c>
      <c r="B27" s="11">
        <v>650000</v>
      </c>
      <c r="C27" s="11"/>
      <c r="D27" s="5"/>
      <c r="E27" s="11"/>
    </row>
    <row r="28" spans="1:5" ht="19" x14ac:dyDescent="0.25">
      <c r="A28" s="5" t="s">
        <v>15</v>
      </c>
      <c r="B28" s="11">
        <v>20000</v>
      </c>
      <c r="C28" s="11"/>
      <c r="D28" s="5"/>
      <c r="E28" s="11"/>
    </row>
    <row r="29" spans="1:5" ht="19" x14ac:dyDescent="0.25">
      <c r="A29" s="5" t="s">
        <v>15</v>
      </c>
      <c r="B29" s="14">
        <v>15000</v>
      </c>
      <c r="C29" s="11"/>
      <c r="D29" s="5"/>
      <c r="E29" s="11"/>
    </row>
    <row r="30" spans="1:5" ht="19" x14ac:dyDescent="0.25">
      <c r="A30" s="5"/>
      <c r="B30" s="11"/>
      <c r="C30" s="11"/>
      <c r="D30" s="5"/>
      <c r="E30" s="11"/>
    </row>
    <row r="31" spans="1:5" ht="19" x14ac:dyDescent="0.25">
      <c r="A31" s="5"/>
      <c r="B31" s="11"/>
      <c r="C31" s="11"/>
      <c r="D31" s="5"/>
      <c r="E31" s="11"/>
    </row>
    <row r="32" spans="1:5" ht="19" x14ac:dyDescent="0.25">
      <c r="A32" s="4" t="s">
        <v>10</v>
      </c>
      <c r="B32" s="11">
        <f>SUM(B27:B31)</f>
        <v>685000</v>
      </c>
      <c r="C32" s="11"/>
      <c r="D32" s="5"/>
      <c r="E32" s="11"/>
    </row>
    <row r="33" spans="1:5" ht="19" x14ac:dyDescent="0.25">
      <c r="A33" s="5"/>
      <c r="B33" s="11"/>
      <c r="C33" s="11"/>
      <c r="D33" s="5"/>
      <c r="E33" s="11"/>
    </row>
    <row r="34" spans="1:5" ht="19" x14ac:dyDescent="0.25">
      <c r="A34" s="4" t="s">
        <v>7</v>
      </c>
      <c r="B34" s="14">
        <f>B13+B24+B32</f>
        <v>1020500</v>
      </c>
      <c r="C34" s="16"/>
      <c r="D34" s="4" t="s">
        <v>6</v>
      </c>
      <c r="E34" s="14">
        <f>B34-E13</f>
        <v>313500</v>
      </c>
    </row>
    <row r="35" spans="1:5" ht="19" x14ac:dyDescent="0.25">
      <c r="A35" s="5"/>
      <c r="B35" s="11"/>
      <c r="C35" s="11"/>
      <c r="D35" s="5"/>
      <c r="E35" s="11"/>
    </row>
    <row r="36" spans="1:5" ht="19" x14ac:dyDescent="0.25">
      <c r="A36" s="22"/>
      <c r="B36" s="22"/>
      <c r="C36" s="22"/>
      <c r="D36" s="22"/>
      <c r="E36" s="22"/>
    </row>
    <row r="37" spans="1:5" ht="19" x14ac:dyDescent="0.25">
      <c r="A37" s="23" t="s">
        <v>69</v>
      </c>
      <c r="B37" s="23"/>
      <c r="C37" s="23"/>
      <c r="D37" s="23"/>
      <c r="E37" s="23"/>
    </row>
    <row r="38" spans="1:5" x14ac:dyDescent="0.2">
      <c r="A38" s="21" t="s">
        <v>21</v>
      </c>
      <c r="B38" s="21"/>
      <c r="C38" s="21"/>
      <c r="D38" s="21"/>
      <c r="E38" s="21"/>
    </row>
    <row r="39" spans="1:5" ht="36" customHeight="1" x14ac:dyDescent="0.2">
      <c r="A39" s="30" t="s">
        <v>117</v>
      </c>
      <c r="B39" s="31"/>
      <c r="C39" s="31"/>
      <c r="D39" s="31"/>
      <c r="E39" s="32"/>
    </row>
    <row r="40" spans="1:5" x14ac:dyDescent="0.2">
      <c r="A40" s="21" t="s">
        <v>21</v>
      </c>
      <c r="B40" s="21"/>
      <c r="C40" s="21"/>
      <c r="D40" s="21"/>
      <c r="E40" s="21"/>
    </row>
  </sheetData>
  <mergeCells count="10">
    <mergeCell ref="A40:E40"/>
    <mergeCell ref="A39:E39"/>
    <mergeCell ref="A38:E38"/>
    <mergeCell ref="A36:E36"/>
    <mergeCell ref="A37:E37"/>
    <mergeCell ref="A4:B4"/>
    <mergeCell ref="A1:E1"/>
    <mergeCell ref="A2:E2"/>
    <mergeCell ref="A3:E3"/>
    <mergeCell ref="D4:E4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D0C54-C2BD-C64F-85C4-E5A5A5DA6991}">
  <dimension ref="A1:E51"/>
  <sheetViews>
    <sheetView topLeftCell="A18" zoomScaleNormal="100" workbookViewId="0">
      <selection activeCell="A51" sqref="A51:C51"/>
    </sheetView>
  </sheetViews>
  <sheetFormatPr baseColWidth="10" defaultRowHeight="16" x14ac:dyDescent="0.2"/>
  <cols>
    <col min="1" max="1" width="61.33203125" customWidth="1"/>
    <col min="2" max="3" width="15.83203125" style="1" customWidth="1"/>
  </cols>
  <sheetData>
    <row r="1" spans="1:3" ht="22" customHeight="1" x14ac:dyDescent="0.25">
      <c r="A1" s="18" t="s">
        <v>22</v>
      </c>
      <c r="B1" s="18"/>
      <c r="C1" s="18"/>
    </row>
    <row r="2" spans="1:3" ht="22" customHeight="1" x14ac:dyDescent="0.25">
      <c r="A2" s="24" t="s">
        <v>59</v>
      </c>
      <c r="B2" s="24"/>
      <c r="C2" s="24"/>
    </row>
    <row r="3" spans="1:3" ht="22" customHeight="1" x14ac:dyDescent="0.25">
      <c r="A3" s="22" t="s">
        <v>86</v>
      </c>
      <c r="B3" s="22"/>
      <c r="C3" s="22"/>
    </row>
    <row r="4" spans="1:3" ht="19" x14ac:dyDescent="0.25">
      <c r="A4" s="4" t="s">
        <v>56</v>
      </c>
      <c r="B4" s="11"/>
      <c r="C4" s="11"/>
    </row>
    <row r="5" spans="1:3" ht="19" x14ac:dyDescent="0.25">
      <c r="A5" s="5" t="s">
        <v>23</v>
      </c>
      <c r="B5" s="11">
        <v>80000</v>
      </c>
      <c r="C5" s="11"/>
    </row>
    <row r="6" spans="1:3" ht="19" x14ac:dyDescent="0.25">
      <c r="A6" s="5" t="s">
        <v>24</v>
      </c>
      <c r="B6" s="11">
        <v>100000</v>
      </c>
      <c r="C6" s="11"/>
    </row>
    <row r="7" spans="1:3" ht="19" x14ac:dyDescent="0.25">
      <c r="A7" s="5" t="s">
        <v>25</v>
      </c>
      <c r="B7" s="11">
        <v>1200</v>
      </c>
      <c r="C7" s="11"/>
    </row>
    <row r="8" spans="1:3" ht="19" x14ac:dyDescent="0.25">
      <c r="A8" s="5" t="s">
        <v>26</v>
      </c>
      <c r="B8" s="12">
        <v>4000</v>
      </c>
      <c r="C8" s="11"/>
    </row>
    <row r="9" spans="1:3" ht="19" x14ac:dyDescent="0.25">
      <c r="A9" s="4" t="s">
        <v>93</v>
      </c>
      <c r="B9" s="11"/>
      <c r="C9" s="12">
        <f>SUM(B5:B8)</f>
        <v>185200</v>
      </c>
    </row>
    <row r="10" spans="1:3" ht="19" x14ac:dyDescent="0.25">
      <c r="A10" s="4" t="s">
        <v>57</v>
      </c>
      <c r="B10" s="11"/>
      <c r="C10" s="11"/>
    </row>
    <row r="11" spans="1:3" ht="19" x14ac:dyDescent="0.25">
      <c r="A11" s="4" t="s">
        <v>94</v>
      </c>
      <c r="B11" s="11"/>
      <c r="C11" s="11"/>
    </row>
    <row r="12" spans="1:3" ht="19" x14ac:dyDescent="0.25">
      <c r="A12" s="5" t="s">
        <v>28</v>
      </c>
      <c r="B12" s="11">
        <v>7000</v>
      </c>
      <c r="C12" s="11"/>
    </row>
    <row r="13" spans="1:3" ht="19" x14ac:dyDescent="0.25">
      <c r="A13" s="5" t="s">
        <v>29</v>
      </c>
      <c r="B13" s="11">
        <v>7000</v>
      </c>
      <c r="C13" s="11"/>
    </row>
    <row r="14" spans="1:3" ht="19" x14ac:dyDescent="0.25">
      <c r="A14" s="5" t="s">
        <v>30</v>
      </c>
      <c r="B14" s="11">
        <v>7500</v>
      </c>
      <c r="C14" s="11"/>
    </row>
    <row r="15" spans="1:3" ht="19" x14ac:dyDescent="0.25">
      <c r="A15" s="5" t="s">
        <v>100</v>
      </c>
      <c r="B15" s="11">
        <v>7500</v>
      </c>
      <c r="C15" s="11"/>
    </row>
    <row r="16" spans="1:3" ht="19" x14ac:dyDescent="0.25">
      <c r="A16" s="5" t="s">
        <v>31</v>
      </c>
      <c r="B16" s="12">
        <v>6000</v>
      </c>
      <c r="C16" s="11"/>
    </row>
    <row r="17" spans="1:3" ht="19" x14ac:dyDescent="0.25">
      <c r="A17" s="4" t="s">
        <v>95</v>
      </c>
      <c r="B17" s="11"/>
      <c r="C17" s="11">
        <f>SUM(B12:B16)</f>
        <v>35000</v>
      </c>
    </row>
    <row r="18" spans="1:3" ht="19" x14ac:dyDescent="0.25">
      <c r="A18" s="4" t="s">
        <v>96</v>
      </c>
      <c r="B18" s="11"/>
      <c r="C18" s="11"/>
    </row>
    <row r="19" spans="1:3" ht="19" x14ac:dyDescent="0.25">
      <c r="A19" s="5" t="s">
        <v>32</v>
      </c>
      <c r="B19" s="11">
        <v>22200</v>
      </c>
      <c r="C19" s="11"/>
    </row>
    <row r="20" spans="1:3" ht="19" x14ac:dyDescent="0.25">
      <c r="A20" s="5" t="s">
        <v>34</v>
      </c>
      <c r="B20" s="11">
        <v>6500</v>
      </c>
      <c r="C20" s="11"/>
    </row>
    <row r="21" spans="1:3" ht="19" x14ac:dyDescent="0.25">
      <c r="A21" s="5" t="s">
        <v>35</v>
      </c>
      <c r="B21" s="11">
        <v>1200</v>
      </c>
      <c r="C21" s="11"/>
    </row>
    <row r="22" spans="1:3" ht="19" x14ac:dyDescent="0.25">
      <c r="A22" s="5" t="s">
        <v>33</v>
      </c>
      <c r="B22" s="11">
        <v>1800</v>
      </c>
      <c r="C22" s="11"/>
    </row>
    <row r="23" spans="1:3" ht="19" x14ac:dyDescent="0.25">
      <c r="A23" s="5" t="s">
        <v>36</v>
      </c>
      <c r="B23" s="11">
        <v>5400</v>
      </c>
      <c r="C23" s="11"/>
    </row>
    <row r="24" spans="1:3" ht="19" x14ac:dyDescent="0.25">
      <c r="A24" s="5" t="s">
        <v>37</v>
      </c>
      <c r="B24" s="11">
        <v>2640</v>
      </c>
      <c r="C24" s="11"/>
    </row>
    <row r="25" spans="1:3" ht="19" x14ac:dyDescent="0.25">
      <c r="A25" s="5" t="s">
        <v>49</v>
      </c>
      <c r="B25" s="12">
        <v>1200</v>
      </c>
      <c r="C25" s="11"/>
    </row>
    <row r="26" spans="1:3" ht="19" x14ac:dyDescent="0.25">
      <c r="A26" s="4" t="s">
        <v>97</v>
      </c>
      <c r="B26" s="11"/>
      <c r="C26" s="11">
        <f>SUM(B19:B25)</f>
        <v>40940</v>
      </c>
    </row>
    <row r="27" spans="1:3" ht="19" x14ac:dyDescent="0.25">
      <c r="A27" s="4" t="s">
        <v>98</v>
      </c>
      <c r="B27" s="11"/>
      <c r="C27" s="11"/>
    </row>
    <row r="28" spans="1:3" ht="19" x14ac:dyDescent="0.25">
      <c r="A28" s="5" t="s">
        <v>38</v>
      </c>
      <c r="B28" s="11">
        <v>2000</v>
      </c>
      <c r="C28" s="11"/>
    </row>
    <row r="29" spans="1:3" ht="19" x14ac:dyDescent="0.25">
      <c r="A29" s="5" t="s">
        <v>39</v>
      </c>
      <c r="B29" s="11">
        <v>14000</v>
      </c>
      <c r="C29" s="11"/>
    </row>
    <row r="30" spans="1:3" ht="19" x14ac:dyDescent="0.25">
      <c r="A30" s="5" t="s">
        <v>40</v>
      </c>
      <c r="B30" s="11">
        <v>7500</v>
      </c>
      <c r="C30" s="11"/>
    </row>
    <row r="31" spans="1:3" ht="19" x14ac:dyDescent="0.25">
      <c r="A31" s="5" t="s">
        <v>41</v>
      </c>
      <c r="B31" s="11">
        <v>2500</v>
      </c>
      <c r="C31" s="11"/>
    </row>
    <row r="32" spans="1:3" ht="19" x14ac:dyDescent="0.25">
      <c r="A32" s="5" t="s">
        <v>42</v>
      </c>
      <c r="B32" s="11">
        <v>2000</v>
      </c>
      <c r="C32" s="11"/>
    </row>
    <row r="33" spans="1:3" ht="19" x14ac:dyDescent="0.25">
      <c r="A33" s="5" t="s">
        <v>43</v>
      </c>
      <c r="B33" s="11">
        <v>2000</v>
      </c>
      <c r="C33" s="11"/>
    </row>
    <row r="34" spans="1:3" ht="19" x14ac:dyDescent="0.25">
      <c r="A34" s="5" t="s">
        <v>44</v>
      </c>
      <c r="B34" s="11">
        <v>10000</v>
      </c>
      <c r="C34" s="11"/>
    </row>
    <row r="35" spans="1:3" ht="19" x14ac:dyDescent="0.25">
      <c r="A35" s="5" t="s">
        <v>50</v>
      </c>
      <c r="B35" s="11">
        <v>5200</v>
      </c>
      <c r="C35" s="11"/>
    </row>
    <row r="36" spans="1:3" ht="19" x14ac:dyDescent="0.25">
      <c r="A36" s="5" t="s">
        <v>45</v>
      </c>
      <c r="B36" s="11">
        <v>2500</v>
      </c>
      <c r="C36" s="11"/>
    </row>
    <row r="37" spans="1:3" ht="19" x14ac:dyDescent="0.25">
      <c r="A37" s="5" t="s">
        <v>46</v>
      </c>
      <c r="B37" s="11">
        <v>1200</v>
      </c>
      <c r="C37" s="11"/>
    </row>
    <row r="38" spans="1:3" ht="19" x14ac:dyDescent="0.25">
      <c r="A38" s="5" t="s">
        <v>47</v>
      </c>
      <c r="B38" s="11">
        <v>1000</v>
      </c>
      <c r="C38" s="11"/>
    </row>
    <row r="39" spans="1:3" ht="19" x14ac:dyDescent="0.25">
      <c r="A39" s="5" t="s">
        <v>48</v>
      </c>
      <c r="B39" s="11">
        <v>2600</v>
      </c>
      <c r="C39" s="11"/>
    </row>
    <row r="40" spans="1:3" ht="19" x14ac:dyDescent="0.25">
      <c r="A40" s="5" t="s">
        <v>89</v>
      </c>
      <c r="B40" s="11">
        <v>2000</v>
      </c>
      <c r="C40" s="11"/>
    </row>
    <row r="41" spans="1:3" ht="19" x14ac:dyDescent="0.25">
      <c r="A41" s="5" t="s">
        <v>88</v>
      </c>
      <c r="B41" s="12">
        <v>1100</v>
      </c>
      <c r="C41" s="11"/>
    </row>
    <row r="42" spans="1:3" ht="19" x14ac:dyDescent="0.25">
      <c r="A42" s="13" t="s">
        <v>51</v>
      </c>
      <c r="B42" s="14"/>
      <c r="C42" s="14">
        <f>SUM(B28:B41)</f>
        <v>55600</v>
      </c>
    </row>
    <row r="43" spans="1:3" ht="19" x14ac:dyDescent="0.25">
      <c r="A43" s="4" t="s">
        <v>99</v>
      </c>
      <c r="B43" s="11"/>
      <c r="C43" s="11"/>
    </row>
    <row r="44" spans="1:3" ht="19" x14ac:dyDescent="0.25">
      <c r="A44" s="5" t="s">
        <v>54</v>
      </c>
      <c r="B44" s="11">
        <v>28000</v>
      </c>
      <c r="C44" s="11"/>
    </row>
    <row r="45" spans="1:3" ht="19" x14ac:dyDescent="0.25">
      <c r="A45" s="5" t="s">
        <v>55</v>
      </c>
      <c r="B45" s="11">
        <v>12150</v>
      </c>
      <c r="C45" s="11"/>
    </row>
    <row r="46" spans="1:3" ht="19" x14ac:dyDescent="0.25">
      <c r="A46" s="5" t="s">
        <v>53</v>
      </c>
      <c r="B46" s="12">
        <f>(B5+B6)*0.0715</f>
        <v>12869.999999999998</v>
      </c>
      <c r="C46" s="11"/>
    </row>
    <row r="47" spans="1:3" ht="19" x14ac:dyDescent="0.25">
      <c r="A47" s="4" t="s">
        <v>90</v>
      </c>
      <c r="B47" s="11"/>
      <c r="C47" s="12">
        <f>SUM(B44:B46)</f>
        <v>53020</v>
      </c>
    </row>
    <row r="48" spans="1:3" ht="19" x14ac:dyDescent="0.25">
      <c r="A48" s="4" t="s">
        <v>91</v>
      </c>
      <c r="B48" s="11"/>
      <c r="C48" s="11">
        <f>C47+C42+C26+C17</f>
        <v>184560</v>
      </c>
    </row>
    <row r="49" spans="1:5" ht="19" x14ac:dyDescent="0.25">
      <c r="A49" s="4" t="s">
        <v>92</v>
      </c>
      <c r="B49" s="11"/>
      <c r="C49" s="12">
        <f>C9-C48</f>
        <v>640</v>
      </c>
    </row>
    <row r="50" spans="1:5" x14ac:dyDescent="0.2">
      <c r="A50" s="2"/>
      <c r="B50" s="3"/>
      <c r="C50" s="3"/>
    </row>
    <row r="51" spans="1:5" ht="34" customHeight="1" x14ac:dyDescent="0.2">
      <c r="A51" s="27" t="s">
        <v>117</v>
      </c>
      <c r="B51" s="28"/>
      <c r="C51" s="29"/>
      <c r="D51" s="26"/>
      <c r="E51" s="26"/>
    </row>
  </sheetData>
  <mergeCells count="4">
    <mergeCell ref="A1:C1"/>
    <mergeCell ref="A2:C2"/>
    <mergeCell ref="A3:C3"/>
    <mergeCell ref="A51:C51"/>
  </mergeCells>
  <pageMargins left="0.7" right="0.7" top="0.75" bottom="0.75" header="0.3" footer="0.3"/>
  <pageSetup orientation="portrait" horizontalDpi="0" verticalDpi="0"/>
  <rowBreaks count="1" manualBreakCount="1">
    <brk id="4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8D229-36F4-D940-97C1-5497EB3208FF}">
  <dimension ref="A1:C52"/>
  <sheetViews>
    <sheetView tabSelected="1" workbookViewId="0">
      <selection activeCell="A14" sqref="A14"/>
    </sheetView>
  </sheetViews>
  <sheetFormatPr baseColWidth="10" defaultRowHeight="16" x14ac:dyDescent="0.2"/>
  <cols>
    <col min="1" max="1" width="52.83203125" customWidth="1"/>
    <col min="2" max="2" width="21.1640625" customWidth="1"/>
    <col min="3" max="3" width="19.33203125" customWidth="1"/>
  </cols>
  <sheetData>
    <row r="1" spans="1:3" ht="21" x14ac:dyDescent="0.25">
      <c r="A1" s="25" t="s">
        <v>70</v>
      </c>
      <c r="B1" s="25"/>
      <c r="C1" s="25"/>
    </row>
    <row r="2" spans="1:3" ht="19" x14ac:dyDescent="0.25">
      <c r="A2" s="24" t="s">
        <v>60</v>
      </c>
      <c r="B2" s="24"/>
      <c r="C2" s="24"/>
    </row>
    <row r="3" spans="1:3" ht="19" x14ac:dyDescent="0.25">
      <c r="A3" s="22" t="s">
        <v>58</v>
      </c>
      <c r="B3" s="22"/>
      <c r="C3" s="22"/>
    </row>
    <row r="4" spans="1:3" ht="19" x14ac:dyDescent="0.25">
      <c r="A4" s="8" t="s">
        <v>56</v>
      </c>
      <c r="B4" s="9" t="s">
        <v>71</v>
      </c>
      <c r="C4" s="9" t="s">
        <v>72</v>
      </c>
    </row>
    <row r="5" spans="1:3" ht="19" x14ac:dyDescent="0.25">
      <c r="A5" s="5" t="s">
        <v>73</v>
      </c>
      <c r="B5" s="6">
        <v>0</v>
      </c>
      <c r="C5" s="6">
        <f>B5*12</f>
        <v>0</v>
      </c>
    </row>
    <row r="6" spans="1:3" ht="19" x14ac:dyDescent="0.25">
      <c r="A6" s="5" t="s">
        <v>74</v>
      </c>
      <c r="B6" s="6">
        <v>0</v>
      </c>
      <c r="C6" s="6">
        <f>B6*12</f>
        <v>0</v>
      </c>
    </row>
    <row r="7" spans="1:3" ht="19" x14ac:dyDescent="0.25">
      <c r="A7" s="5" t="s">
        <v>25</v>
      </c>
      <c r="B7" s="7">
        <v>0</v>
      </c>
      <c r="C7" s="7">
        <f>B7*12</f>
        <v>0</v>
      </c>
    </row>
    <row r="8" spans="1:3" ht="19" x14ac:dyDescent="0.25">
      <c r="A8" s="4" t="s">
        <v>27</v>
      </c>
      <c r="B8" s="6">
        <f>SUM(B5:B7)</f>
        <v>0</v>
      </c>
      <c r="C8" s="6">
        <f>SUM(C5:C7)</f>
        <v>0</v>
      </c>
    </row>
    <row r="9" spans="1:3" ht="19" x14ac:dyDescent="0.25">
      <c r="A9" s="8" t="s">
        <v>57</v>
      </c>
      <c r="B9" s="10"/>
      <c r="C9" s="10"/>
    </row>
    <row r="10" spans="1:3" ht="19" x14ac:dyDescent="0.25">
      <c r="A10" s="4" t="s">
        <v>52</v>
      </c>
      <c r="B10" s="6"/>
      <c r="C10" s="6"/>
    </row>
    <row r="11" spans="1:3" ht="19" x14ac:dyDescent="0.25">
      <c r="A11" s="5" t="s">
        <v>54</v>
      </c>
      <c r="B11" s="6">
        <v>0</v>
      </c>
      <c r="C11" s="6">
        <f>B11*12</f>
        <v>0</v>
      </c>
    </row>
    <row r="12" spans="1:3" ht="19" x14ac:dyDescent="0.25">
      <c r="A12" s="5" t="s">
        <v>75</v>
      </c>
      <c r="B12" s="6">
        <v>0</v>
      </c>
      <c r="C12" s="6">
        <f>B12*12</f>
        <v>0</v>
      </c>
    </row>
    <row r="13" spans="1:3" ht="19" x14ac:dyDescent="0.25">
      <c r="A13" s="5" t="s">
        <v>76</v>
      </c>
      <c r="B13" s="6">
        <v>0</v>
      </c>
      <c r="C13" s="6">
        <f>B13*12</f>
        <v>0</v>
      </c>
    </row>
    <row r="14" spans="1:3" ht="19" x14ac:dyDescent="0.25">
      <c r="A14" s="5" t="s">
        <v>53</v>
      </c>
      <c r="B14" s="7">
        <v>0</v>
      </c>
      <c r="C14" s="7">
        <f>B14*12</f>
        <v>0</v>
      </c>
    </row>
    <row r="15" spans="1:3" ht="19" x14ac:dyDescent="0.25">
      <c r="A15" s="4" t="s">
        <v>90</v>
      </c>
      <c r="B15" s="6">
        <f>SUM(B11:B14)</f>
        <v>0</v>
      </c>
      <c r="C15" s="6">
        <f>SUM(C11:C14)</f>
        <v>0</v>
      </c>
    </row>
    <row r="16" spans="1:3" ht="19" x14ac:dyDescent="0.25">
      <c r="A16" s="4" t="s">
        <v>94</v>
      </c>
      <c r="B16" s="6"/>
      <c r="C16" s="6"/>
    </row>
    <row r="17" spans="1:3" ht="19" x14ac:dyDescent="0.25">
      <c r="A17" s="5" t="s">
        <v>28</v>
      </c>
      <c r="B17" s="6">
        <v>0</v>
      </c>
      <c r="C17" s="6">
        <f>B17*12</f>
        <v>0</v>
      </c>
    </row>
    <row r="18" spans="1:3" ht="19" x14ac:dyDescent="0.25">
      <c r="A18" s="5" t="s">
        <v>77</v>
      </c>
      <c r="B18" s="6">
        <v>0</v>
      </c>
      <c r="C18" s="6">
        <v>0</v>
      </c>
    </row>
    <row r="19" spans="1:3" ht="19" x14ac:dyDescent="0.25">
      <c r="A19" s="5" t="s">
        <v>114</v>
      </c>
      <c r="B19" s="6">
        <v>0</v>
      </c>
      <c r="C19" s="6">
        <v>0</v>
      </c>
    </row>
    <row r="20" spans="1:3" ht="19" x14ac:dyDescent="0.25">
      <c r="A20" s="5" t="s">
        <v>115</v>
      </c>
      <c r="B20" s="6">
        <v>0</v>
      </c>
      <c r="C20" s="6">
        <v>0</v>
      </c>
    </row>
    <row r="21" spans="1:3" ht="19" x14ac:dyDescent="0.25">
      <c r="A21" s="5" t="s">
        <v>116</v>
      </c>
      <c r="B21" s="7">
        <v>0</v>
      </c>
      <c r="C21" s="7">
        <f>B21*12</f>
        <v>0</v>
      </c>
    </row>
    <row r="22" spans="1:3" ht="19" x14ac:dyDescent="0.25">
      <c r="A22" s="4" t="s">
        <v>95</v>
      </c>
      <c r="B22" s="6">
        <f>SUM(B17:B21)</f>
        <v>0</v>
      </c>
      <c r="C22" s="6">
        <f>SUM(C17:C21)</f>
        <v>0</v>
      </c>
    </row>
    <row r="23" spans="1:3" ht="19" x14ac:dyDescent="0.25">
      <c r="A23" s="4" t="s">
        <v>96</v>
      </c>
      <c r="B23" s="6"/>
      <c r="C23" s="6"/>
    </row>
    <row r="24" spans="1:3" ht="19" x14ac:dyDescent="0.25">
      <c r="A24" s="5" t="s">
        <v>104</v>
      </c>
      <c r="B24" s="6">
        <v>0</v>
      </c>
      <c r="C24" s="6">
        <f>B24*12</f>
        <v>0</v>
      </c>
    </row>
    <row r="25" spans="1:3" ht="19" x14ac:dyDescent="0.25">
      <c r="A25" s="5" t="s">
        <v>103</v>
      </c>
      <c r="B25" s="6"/>
      <c r="C25" s="6"/>
    </row>
    <row r="26" spans="1:3" ht="19" x14ac:dyDescent="0.25">
      <c r="A26" s="5" t="s">
        <v>101</v>
      </c>
      <c r="B26" s="6">
        <v>0</v>
      </c>
      <c r="C26" s="6">
        <f>B26*12</f>
        <v>0</v>
      </c>
    </row>
    <row r="27" spans="1:3" ht="19" x14ac:dyDescent="0.25">
      <c r="A27" s="5" t="s">
        <v>102</v>
      </c>
      <c r="B27" s="6">
        <v>0</v>
      </c>
      <c r="C27" s="6">
        <f t="shared" ref="C27:C32" si="0">B27*12</f>
        <v>0</v>
      </c>
    </row>
    <row r="28" spans="1:3" ht="19" x14ac:dyDescent="0.25">
      <c r="A28" s="5" t="s">
        <v>105</v>
      </c>
      <c r="B28" s="6">
        <v>0</v>
      </c>
      <c r="C28" s="6">
        <f t="shared" si="0"/>
        <v>0</v>
      </c>
    </row>
    <row r="29" spans="1:3" ht="19" x14ac:dyDescent="0.25">
      <c r="A29" s="5" t="s">
        <v>106</v>
      </c>
      <c r="B29" s="6">
        <v>0</v>
      </c>
      <c r="C29" s="6">
        <f t="shared" si="0"/>
        <v>0</v>
      </c>
    </row>
    <row r="30" spans="1:3" ht="19" x14ac:dyDescent="0.25">
      <c r="A30" s="5" t="s">
        <v>84</v>
      </c>
      <c r="B30" s="6">
        <v>0</v>
      </c>
      <c r="C30" s="6">
        <f t="shared" si="0"/>
        <v>0</v>
      </c>
    </row>
    <row r="31" spans="1:3" ht="19" x14ac:dyDescent="0.25">
      <c r="A31" s="5" t="s">
        <v>85</v>
      </c>
      <c r="B31" s="6">
        <v>0</v>
      </c>
      <c r="C31" s="6">
        <f t="shared" si="0"/>
        <v>0</v>
      </c>
    </row>
    <row r="32" spans="1:3" ht="19" x14ac:dyDescent="0.25">
      <c r="A32" s="5" t="s">
        <v>107</v>
      </c>
      <c r="B32" s="7">
        <v>0</v>
      </c>
      <c r="C32" s="7">
        <f t="shared" si="0"/>
        <v>0</v>
      </c>
    </row>
    <row r="33" spans="1:3" ht="19" x14ac:dyDescent="0.25">
      <c r="A33" s="4" t="s">
        <v>108</v>
      </c>
      <c r="B33" s="6">
        <f>SUM(B24:B32)</f>
        <v>0</v>
      </c>
      <c r="C33" s="6">
        <f>SUM(C24:C32)</f>
        <v>0</v>
      </c>
    </row>
    <row r="34" spans="1:3" ht="19" x14ac:dyDescent="0.25">
      <c r="A34" s="4" t="s">
        <v>98</v>
      </c>
      <c r="B34" s="6"/>
      <c r="C34" s="6"/>
    </row>
    <row r="35" spans="1:3" ht="19" x14ac:dyDescent="0.25">
      <c r="A35" s="5" t="s">
        <v>78</v>
      </c>
      <c r="B35" s="6">
        <v>0</v>
      </c>
      <c r="C35" s="6">
        <f t="shared" ref="C35:C46" si="1">B35*12</f>
        <v>0</v>
      </c>
    </row>
    <row r="36" spans="1:3" ht="19" x14ac:dyDescent="0.25">
      <c r="A36" s="5" t="s">
        <v>109</v>
      </c>
      <c r="B36" s="6">
        <v>0</v>
      </c>
      <c r="C36" s="6">
        <f t="shared" si="1"/>
        <v>0</v>
      </c>
    </row>
    <row r="37" spans="1:3" ht="19" x14ac:dyDescent="0.25">
      <c r="A37" s="5" t="s">
        <v>50</v>
      </c>
      <c r="B37" s="6">
        <v>0</v>
      </c>
      <c r="C37" s="6">
        <f t="shared" si="1"/>
        <v>0</v>
      </c>
    </row>
    <row r="38" spans="1:3" ht="19" x14ac:dyDescent="0.25">
      <c r="A38" s="5" t="s">
        <v>79</v>
      </c>
      <c r="B38" s="6">
        <v>0</v>
      </c>
      <c r="C38" s="6">
        <f t="shared" si="1"/>
        <v>0</v>
      </c>
    </row>
    <row r="39" spans="1:3" ht="19" x14ac:dyDescent="0.25">
      <c r="A39" s="5" t="s">
        <v>42</v>
      </c>
      <c r="B39" s="6">
        <v>0</v>
      </c>
      <c r="C39" s="6">
        <f t="shared" si="1"/>
        <v>0</v>
      </c>
    </row>
    <row r="40" spans="1:3" ht="19" x14ac:dyDescent="0.25">
      <c r="A40" s="5" t="s">
        <v>110</v>
      </c>
      <c r="B40" s="6">
        <v>0</v>
      </c>
      <c r="C40" s="6">
        <f t="shared" si="1"/>
        <v>0</v>
      </c>
    </row>
    <row r="41" spans="1:3" ht="19" x14ac:dyDescent="0.25">
      <c r="A41" s="5" t="s">
        <v>111</v>
      </c>
      <c r="B41" s="6">
        <v>0</v>
      </c>
      <c r="C41" s="6">
        <f t="shared" si="1"/>
        <v>0</v>
      </c>
    </row>
    <row r="42" spans="1:3" ht="19" x14ac:dyDescent="0.25">
      <c r="A42" s="5" t="s">
        <v>80</v>
      </c>
      <c r="B42" s="6">
        <v>0</v>
      </c>
      <c r="C42" s="6">
        <f t="shared" si="1"/>
        <v>0</v>
      </c>
    </row>
    <row r="43" spans="1:3" ht="19" x14ac:dyDescent="0.25">
      <c r="A43" s="5" t="s">
        <v>81</v>
      </c>
      <c r="B43" s="6">
        <v>0</v>
      </c>
      <c r="C43" s="6">
        <f t="shared" si="1"/>
        <v>0</v>
      </c>
    </row>
    <row r="44" spans="1:3" ht="19" x14ac:dyDescent="0.25">
      <c r="A44" s="5" t="s">
        <v>112</v>
      </c>
      <c r="B44" s="6">
        <v>0</v>
      </c>
      <c r="C44" s="6">
        <f t="shared" si="1"/>
        <v>0</v>
      </c>
    </row>
    <row r="45" spans="1:3" ht="19" x14ac:dyDescent="0.25">
      <c r="A45" s="5" t="s">
        <v>82</v>
      </c>
      <c r="B45" s="6">
        <v>0</v>
      </c>
      <c r="C45" s="6">
        <f t="shared" si="1"/>
        <v>0</v>
      </c>
    </row>
    <row r="46" spans="1:3" ht="19" x14ac:dyDescent="0.25">
      <c r="A46" s="5" t="s">
        <v>83</v>
      </c>
      <c r="B46" s="7">
        <v>0</v>
      </c>
      <c r="C46" s="7">
        <f t="shared" si="1"/>
        <v>0</v>
      </c>
    </row>
    <row r="47" spans="1:3" ht="19" x14ac:dyDescent="0.25">
      <c r="A47" s="4" t="s">
        <v>113</v>
      </c>
      <c r="B47" s="6">
        <v>0</v>
      </c>
      <c r="C47" s="6">
        <f>SUM(C35:C46)</f>
        <v>0</v>
      </c>
    </row>
    <row r="48" spans="1:3" ht="19" x14ac:dyDescent="0.25">
      <c r="A48" s="4"/>
      <c r="B48" s="6"/>
      <c r="C48" s="6"/>
    </row>
    <row r="49" spans="1:3" ht="19" x14ac:dyDescent="0.25">
      <c r="A49" s="4" t="s">
        <v>91</v>
      </c>
      <c r="B49" s="7">
        <f>B15+B22+B33+B47</f>
        <v>0</v>
      </c>
      <c r="C49" s="7">
        <f>C15+C22+C33+C47</f>
        <v>0</v>
      </c>
    </row>
    <row r="50" spans="1:3" ht="19" x14ac:dyDescent="0.25">
      <c r="A50" s="4" t="s">
        <v>92</v>
      </c>
      <c r="B50" s="6">
        <f>B8-B49</f>
        <v>0</v>
      </c>
      <c r="C50" s="6">
        <f>C8-C49</f>
        <v>0</v>
      </c>
    </row>
    <row r="52" spans="1:3" ht="33" customHeight="1" x14ac:dyDescent="0.2">
      <c r="A52" s="27" t="s">
        <v>117</v>
      </c>
      <c r="B52" s="28"/>
      <c r="C52" s="29"/>
    </row>
  </sheetData>
  <mergeCells count="4">
    <mergeCell ref="A1:C1"/>
    <mergeCell ref="A2:C2"/>
    <mergeCell ref="A3:C3"/>
    <mergeCell ref="A52:C52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Net Worth Statement</vt:lpstr>
      <vt:lpstr>Cash Flow Statement</vt:lpstr>
      <vt:lpstr>Budget</vt:lpstr>
      <vt:lpstr>'Cash Flow Statement'!Print_Titles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Daryl Stong</dc:creator>
  <cp:lastModifiedBy>Daryl T Stong</cp:lastModifiedBy>
  <cp:lastPrinted>2025-11-07T00:29:35Z</cp:lastPrinted>
  <dcterms:created xsi:type="dcterms:W3CDTF">2024-03-17T20:15:53Z</dcterms:created>
  <dcterms:modified xsi:type="dcterms:W3CDTF">2025-11-07T18:44:19Z</dcterms:modified>
</cp:coreProperties>
</file>